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20" firstSheet="0" activeTab="0"/>
  </bookViews>
  <sheets>
    <sheet name="Blad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<sst xmlns="http://schemas.openxmlformats.org/spreadsheetml/2006/main" count="83" uniqueCount="77">
  <si>
    <t>Space station</t>
  </si>
  <si>
    <t>Tons</t>
  </si>
  <si>
    <t>Price (MCr)</t>
  </si>
  <si>
    <t>Hull</t>
  </si>
  <si>
    <t>Hull 1000</t>
  </si>
  <si>
    <t>Structure 1000</t>
  </si>
  <si>
    <t>Distributed</t>
  </si>
  <si>
    <t>Self-Sealing</t>
  </si>
  <si>
    <t>Armour</t>
  </si>
  <si>
    <t>Crystaliron</t>
  </si>
  <si>
    <t>4 points</t>
  </si>
  <si>
    <t>Manoeuvre Drive</t>
  </si>
  <si>
    <t>JZ</t>
  </si>
  <si>
    <t>Thrust 1</t>
  </si>
  <si>
    <t>Powerplant</t>
  </si>
  <si>
    <t>Rating 1</t>
  </si>
  <si>
    <t>Backup Fission Powerplant</t>
  </si>
  <si>
    <t>CZ</t>
  </si>
  <si>
    <t>Rating –</t>
  </si>
  <si>
    <t> (sensors, weapons, life support only)</t>
  </si>
  <si>
    <t>Bridge</t>
  </si>
  <si>
    <t>Computer (1 backup)</t>
  </si>
  <si>
    <t>Model/4(fib)</t>
  </si>
  <si>
    <t>Rating 20 (hardened)</t>
  </si>
  <si>
    <t>Electronics (20 backups)</t>
  </si>
  <si>
    <t>Basic military</t>
  </si>
  <si>
    <t>Weapons</t>
  </si>
  <si>
    <t>10 Hardpoints</t>
  </si>
  <si>
    <t>Double pulse laser</t>
  </si>
  <si>
    <t>Double beam laser</t>
  </si>
  <si>
    <t>20 Hardpoints</t>
  </si>
  <si>
    <t>Double sandcaster</t>
  </si>
  <si>
    <t>Double missile launcher</t>
  </si>
  <si>
    <t>2 Hardpoints</t>
  </si>
  <si>
    <t>Particle beam bay</t>
  </si>
  <si>
    <t>438 Hardpoints</t>
  </si>
  <si>
    <t>(empty)</t>
  </si>
  <si>
    <t>Fuel</t>
  </si>
  <si>
    <t>20 weeks operation</t>
  </si>
  <si>
    <t>Nuclear Fuel</t>
  </si>
  <si>
    <t>2 weeks operation</t>
  </si>
  <si>
    <t>Cargo</t>
  </si>
  <si>
    <t>Station facilities</t>
  </si>
  <si>
    <t>(shops, offices, amenities, bars, shipyard, etc)</t>
  </si>
  <si>
    <t>Staterooms</t>
  </si>
  <si>
    <t>Emergency Low berths</t>
  </si>
  <si>
    <t>Escape Pods</t>
  </si>
  <si>
    <t>Extras</t>
  </si>
  <si>
    <t>Fuel processor</t>
  </si>
  <si>
    <t>2000 tons/day</t>
  </si>
  <si>
    <t>Pilots:</t>
  </si>
  <si>
    <t>(station rarely moves)</t>
  </si>
  <si>
    <t>Ship's Locker</t>
  </si>
  <si>
    <t>Navigators:</t>
  </si>
  <si>
    <t>(station doesn't jump, rarely moves)</t>
  </si>
  <si>
    <t>Luxuries</t>
  </si>
  <si>
    <t>Engineers:</t>
  </si>
  <si>
    <t>Repair Drones</t>
  </si>
  <si>
    <t>Medics:</t>
  </si>
  <si>
    <t>2 Shuttles</t>
  </si>
  <si>
    <t>Gunners:</t>
  </si>
  <si>
    <t>Software</t>
  </si>
  <si>
    <t>Library</t>
  </si>
  <si>
    <t>Stewards:</t>
  </si>
  <si>
    <t>(civilians handle this)</t>
  </si>
  <si>
    <t>Auto-Repair/1</t>
  </si>
  <si>
    <t>Rating 10</t>
  </si>
  <si>
    <t>Guards:</t>
  </si>
  <si>
    <t>(plus civilian police)</t>
  </si>
  <si>
    <t>Intellect</t>
  </si>
  <si>
    <t>Officers:</t>
  </si>
  <si>
    <t>Fire Control/2</t>
  </si>
  <si>
    <t>Evade/1</t>
  </si>
  <si>
    <t>Maintenance cost (monthly)</t>
  </si>
  <si>
    <t>Life support cost (monthly)</t>
  </si>
  <si>
    <t>varies</t>
  </si>
  <si>
    <t>Total tonnage and costs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</si>
</sst>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RowHeight="12.8"/>
  <cols>
    <col collapsed="false" hidden="false" max="1" min="1" style="0" width="27.3571428571429"/>
    <col collapsed="false" hidden="false" max="2" min="2" style="0" width="13.3928571428571"/>
    <col collapsed="false" hidden="false" max="3" min="3" style="0" width="23.1275510204082"/>
    <col collapsed="false" hidden="false" max="1025" min="4" style="0" width="11.5204081632653"/>
  </cols>
  <sheetData>
    <row r="1" customFormat="false" ht="13.4" hidden="false" customHeight="false" outlineLevel="0" collapsed="false">
      <c r="A1" s="0" t="s">
        <v>0</v>
      </c>
      <c r="D1" s="0" t="s">
        <v>1</v>
      </c>
      <c r="E1" s="0" t="s">
        <v>2</v>
      </c>
    </row>
    <row r="2" customFormat="false" ht="13.4" hidden="false" customHeight="false" outlineLevel="0" collapsed="false">
      <c r="A2" s="1" t="s">
        <v>3</v>
      </c>
      <c r="B2" s="0" t="n">
        <v>50000</v>
      </c>
      <c r="C2" s="0" t="s">
        <v>4</v>
      </c>
      <c r="E2" s="0" t="n">
        <v>9800</v>
      </c>
    </row>
    <row r="3" customFormat="false" ht="12.8" hidden="false" customHeight="false" outlineLevel="0" collapsed="false">
      <c r="C3" s="0" t="s">
        <v>5</v>
      </c>
    </row>
    <row r="4" customFormat="false" ht="12.8" hidden="false" customHeight="false" outlineLevel="0" collapsed="false">
      <c r="C4" s="0" t="s">
        <v>6</v>
      </c>
      <c r="E4" s="0" t="n">
        <v>-980</v>
      </c>
    </row>
    <row r="5" customFormat="false" ht="12.8" hidden="false" customHeight="false" outlineLevel="0" collapsed="false">
      <c r="C5" s="0" t="s">
        <v>7</v>
      </c>
      <c r="E5" s="0" t="n">
        <f aca="false">B2*0.01</f>
        <v>500</v>
      </c>
    </row>
    <row r="6" customFormat="false" ht="12.8" hidden="false" customHeight="false" outlineLevel="0" collapsed="false">
      <c r="A6" s="1" t="s">
        <v>8</v>
      </c>
      <c r="B6" s="0" t="s">
        <v>9</v>
      </c>
      <c r="C6" s="0" t="s">
        <v>10</v>
      </c>
      <c r="D6" s="0" t="n">
        <f aca="false">B2*0.05</f>
        <v>2500</v>
      </c>
      <c r="E6" s="0" t="n">
        <f aca="false">E2*0.2</f>
        <v>1960</v>
      </c>
    </row>
    <row r="7" customFormat="false" ht="12.8" hidden="false" customHeight="false" outlineLevel="0" collapsed="false">
      <c r="A7" s="1" t="s">
        <v>11</v>
      </c>
      <c r="B7" s="0" t="s">
        <v>12</v>
      </c>
      <c r="C7" s="0" t="s">
        <v>13</v>
      </c>
      <c r="D7" s="0" t="n">
        <v>497</v>
      </c>
      <c r="E7" s="0" t="n">
        <v>996</v>
      </c>
    </row>
    <row r="8" customFormat="false" ht="12.8" hidden="false" customHeight="false" outlineLevel="0" collapsed="false">
      <c r="A8" s="1" t="s">
        <v>14</v>
      </c>
      <c r="B8" s="0" t="s">
        <v>12</v>
      </c>
      <c r="C8" s="0" t="s">
        <v>15</v>
      </c>
      <c r="D8" s="0" t="n">
        <v>751</v>
      </c>
      <c r="E8" s="0" t="n">
        <v>2000</v>
      </c>
    </row>
    <row r="9" customFormat="false" ht="12.8" hidden="false" customHeight="false" outlineLevel="0" collapsed="false">
      <c r="A9" s="1" t="s">
        <v>16</v>
      </c>
      <c r="B9" s="0" t="s">
        <v>17</v>
      </c>
      <c r="C9" s="0" t="s">
        <v>18</v>
      </c>
      <c r="D9" s="0" t="n">
        <v>696</v>
      </c>
      <c r="E9" s="0" t="n">
        <v>1584</v>
      </c>
      <c r="F9" s="0" t="s">
        <v>19</v>
      </c>
    </row>
    <row r="10" customFormat="false" ht="12.8" hidden="false" customHeight="false" outlineLevel="0" collapsed="false">
      <c r="A10" s="1" t="s">
        <v>20</v>
      </c>
      <c r="D10" s="0" t="n">
        <v>60</v>
      </c>
      <c r="E10" s="0" t="n">
        <f aca="false">B2/100*0.5</f>
        <v>250</v>
      </c>
    </row>
    <row r="11" customFormat="false" ht="12.8" hidden="false" customHeight="false" outlineLevel="0" collapsed="false">
      <c r="A11" s="1" t="s">
        <v>21</v>
      </c>
      <c r="B11" s="0" t="s">
        <v>22</v>
      </c>
      <c r="C11" s="0" t="s">
        <v>23</v>
      </c>
      <c r="E11" s="0" t="n">
        <v>15</v>
      </c>
    </row>
    <row r="12" customFormat="false" ht="12.8" hidden="false" customHeight="false" outlineLevel="0" collapsed="false">
      <c r="A12" s="1" t="s">
        <v>24</v>
      </c>
      <c r="B12" s="0" t="s">
        <v>25</v>
      </c>
      <c r="D12" s="0" t="n">
        <v>42</v>
      </c>
      <c r="E12" s="0" t="n">
        <v>21</v>
      </c>
    </row>
    <row r="13" customFormat="false" ht="12.8" hidden="false" customHeight="false" outlineLevel="0" collapsed="false">
      <c r="A13" s="1" t="s">
        <v>26</v>
      </c>
      <c r="B13" s="0" t="s">
        <v>27</v>
      </c>
      <c r="C13" s="0" t="s">
        <v>28</v>
      </c>
      <c r="D13" s="0" t="n">
        <v>10</v>
      </c>
      <c r="E13" s="0" t="n">
        <v>15</v>
      </c>
    </row>
    <row r="14" customFormat="false" ht="12.8" hidden="false" customHeight="false" outlineLevel="0" collapsed="false">
      <c r="B14" s="0" t="s">
        <v>27</v>
      </c>
      <c r="C14" s="0" t="s">
        <v>29</v>
      </c>
      <c r="D14" s="0" t="n">
        <v>10</v>
      </c>
      <c r="E14" s="0" t="n">
        <v>25</v>
      </c>
    </row>
    <row r="15" customFormat="false" ht="12.8" hidden="false" customHeight="false" outlineLevel="0" collapsed="false">
      <c r="B15" s="0" t="s">
        <v>30</v>
      </c>
      <c r="C15" s="0" t="s">
        <v>31</v>
      </c>
      <c r="D15" s="0" t="n">
        <v>20</v>
      </c>
      <c r="E15" s="0" t="n">
        <v>20</v>
      </c>
    </row>
    <row r="16" customFormat="false" ht="12.8" hidden="false" customHeight="false" outlineLevel="0" collapsed="false">
      <c r="B16" s="0" t="s">
        <v>30</v>
      </c>
      <c r="C16" s="0" t="s">
        <v>32</v>
      </c>
      <c r="D16" s="0" t="n">
        <v>20</v>
      </c>
      <c r="E16" s="0" t="n">
        <v>40</v>
      </c>
    </row>
    <row r="17" customFormat="false" ht="12.8" hidden="false" customHeight="false" outlineLevel="0" collapsed="false">
      <c r="B17" s="0" t="s">
        <v>33</v>
      </c>
      <c r="C17" s="0" t="s">
        <v>34</v>
      </c>
      <c r="D17" s="0" t="n">
        <v>100</v>
      </c>
      <c r="E17" s="0" t="n">
        <v>20</v>
      </c>
    </row>
    <row r="18" customFormat="false" ht="12.8" hidden="false" customHeight="false" outlineLevel="0" collapsed="false">
      <c r="B18" s="0" t="s">
        <v>35</v>
      </c>
      <c r="C18" s="0" t="s">
        <v>36</v>
      </c>
    </row>
    <row r="19" customFormat="false" ht="12.8" hidden="false" customHeight="false" outlineLevel="0" collapsed="false">
      <c r="A19" s="1" t="s">
        <v>37</v>
      </c>
      <c r="C19" s="0" t="s">
        <v>38</v>
      </c>
      <c r="D19" s="0" t="n">
        <v>5000</v>
      </c>
    </row>
    <row r="20" customFormat="false" ht="12.8" hidden="false" customHeight="false" outlineLevel="0" collapsed="false">
      <c r="A20" s="1" t="s">
        <v>39</v>
      </c>
      <c r="C20" s="0" t="s">
        <v>40</v>
      </c>
      <c r="D20" s="0" t="n">
        <v>20</v>
      </c>
    </row>
    <row r="21" customFormat="false" ht="12.8" hidden="false" customHeight="false" outlineLevel="0" collapsed="false">
      <c r="A21" s="1" t="s">
        <v>41</v>
      </c>
      <c r="D21" s="0" t="n">
        <v>6500</v>
      </c>
    </row>
    <row r="22" customFormat="false" ht="12.8" hidden="false" customHeight="false" outlineLevel="0" collapsed="false">
      <c r="A22" s="1" t="s">
        <v>42</v>
      </c>
      <c r="D22" s="0" t="n">
        <v>10000</v>
      </c>
      <c r="F22" s="0" t="s">
        <v>43</v>
      </c>
    </row>
    <row r="23" customFormat="false" ht="12.8" hidden="false" customHeight="false" outlineLevel="0" collapsed="false">
      <c r="A23" s="1" t="s">
        <v>44</v>
      </c>
      <c r="B23" s="0" t="n">
        <v>5000</v>
      </c>
      <c r="D23" s="0" t="n">
        <f aca="false">B23*4</f>
        <v>20000</v>
      </c>
      <c r="E23" s="0" t="n">
        <f aca="false">B23*0.5</f>
        <v>2500</v>
      </c>
    </row>
    <row r="24" customFormat="false" ht="12.8" hidden="false" customHeight="false" outlineLevel="0" collapsed="false">
      <c r="A24" s="1" t="s">
        <v>45</v>
      </c>
      <c r="B24" s="0" t="n">
        <v>100</v>
      </c>
      <c r="D24" s="0" t="n">
        <f aca="false">B24</f>
        <v>100</v>
      </c>
      <c r="E24" s="0" t="n">
        <f aca="false">B24*0.1</f>
        <v>10</v>
      </c>
    </row>
    <row r="25" customFormat="false" ht="12.8" hidden="false" customHeight="false" outlineLevel="0" collapsed="false">
      <c r="A25" s="1" t="s">
        <v>46</v>
      </c>
      <c r="B25" s="0" t="n">
        <f aca="false">B23</f>
        <v>5000</v>
      </c>
      <c r="D25" s="0" t="n">
        <f aca="false">B25*0.5</f>
        <v>2500</v>
      </c>
      <c r="E25" s="0" t="n">
        <f aca="false">B25*0.1</f>
        <v>500</v>
      </c>
    </row>
    <row r="26" customFormat="false" ht="12.8" hidden="false" customHeight="false" outlineLevel="0" collapsed="false">
      <c r="A26" s="1" t="s">
        <v>47</v>
      </c>
      <c r="B26" s="0" t="s">
        <v>48</v>
      </c>
      <c r="C26" s="0" t="s">
        <v>49</v>
      </c>
      <c r="D26" s="0" t="n">
        <v>100</v>
      </c>
      <c r="E26" s="0" t="n">
        <f aca="false">D26*0.05</f>
        <v>5</v>
      </c>
      <c r="G26" s="1" t="s">
        <v>50</v>
      </c>
      <c r="H26" s="0" t="n">
        <v>1</v>
      </c>
      <c r="I26" s="0" t="s">
        <v>51</v>
      </c>
    </row>
    <row r="27" customFormat="false" ht="12.8" hidden="false" customHeight="false" outlineLevel="0" collapsed="false">
      <c r="B27" s="0" t="s">
        <v>52</v>
      </c>
      <c r="G27" s="1" t="s">
        <v>53</v>
      </c>
      <c r="H27" s="0" t="n">
        <v>0</v>
      </c>
      <c r="I27" s="0" t="s">
        <v>54</v>
      </c>
    </row>
    <row r="28" customFormat="false" ht="12.8" hidden="false" customHeight="false" outlineLevel="0" collapsed="false">
      <c r="B28" s="0" t="s">
        <v>55</v>
      </c>
      <c r="D28" s="0" t="n">
        <v>100</v>
      </c>
      <c r="E28" s="0" t="n">
        <f aca="false">D28*0.1</f>
        <v>10</v>
      </c>
      <c r="G28" s="1" t="s">
        <v>56</v>
      </c>
      <c r="H28" s="0" t="n">
        <v>40</v>
      </c>
    </row>
    <row r="29" customFormat="false" ht="12.8" hidden="false" customHeight="false" outlineLevel="0" collapsed="false">
      <c r="B29" s="0" t="s">
        <v>57</v>
      </c>
      <c r="D29" s="0" t="n">
        <f aca="false">B2*0.01</f>
        <v>500</v>
      </c>
      <c r="E29" s="0" t="n">
        <f aca="false">D29*0.2</f>
        <v>100</v>
      </c>
      <c r="G29" s="1" t="s">
        <v>58</v>
      </c>
      <c r="H29" s="0" t="n">
        <v>4</v>
      </c>
    </row>
    <row r="30" customFormat="false" ht="12.8" hidden="false" customHeight="false" outlineLevel="0" collapsed="false">
      <c r="B30" s="0" t="s">
        <v>59</v>
      </c>
      <c r="D30" s="0" t="n">
        <v>190</v>
      </c>
      <c r="E30" s="0" t="n">
        <v>66</v>
      </c>
      <c r="G30" s="1" t="s">
        <v>60</v>
      </c>
      <c r="H30" s="0" t="n">
        <v>60</v>
      </c>
    </row>
    <row r="31" customFormat="false" ht="12.8" hidden="false" customHeight="false" outlineLevel="0" collapsed="false">
      <c r="A31" s="1" t="s">
        <v>61</v>
      </c>
      <c r="B31" s="0" t="s">
        <v>62</v>
      </c>
      <c r="G31" s="1" t="s">
        <v>63</v>
      </c>
      <c r="H31" s="0" t="n">
        <v>0</v>
      </c>
      <c r="I31" s="0" t="s">
        <v>64</v>
      </c>
    </row>
    <row r="32" customFormat="false" ht="12.8" hidden="false" customHeight="false" outlineLevel="0" collapsed="false">
      <c r="B32" s="0" t="s">
        <v>65</v>
      </c>
      <c r="C32" s="0" t="s">
        <v>66</v>
      </c>
      <c r="E32" s="0" t="n">
        <v>5</v>
      </c>
      <c r="G32" s="1" t="s">
        <v>67</v>
      </c>
      <c r="H32" s="0" t="n">
        <v>20</v>
      </c>
      <c r="I32" s="0" t="s">
        <v>68</v>
      </c>
    </row>
    <row r="33" customFormat="false" ht="12.8" hidden="false" customHeight="false" outlineLevel="0" collapsed="false">
      <c r="B33" s="0" t="s">
        <v>69</v>
      </c>
      <c r="C33" s="0" t="s">
        <v>66</v>
      </c>
      <c r="E33" s="0" t="n">
        <v>1</v>
      </c>
      <c r="G33" s="1" t="s">
        <v>70</v>
      </c>
      <c r="H33" s="0" t="n">
        <v>8</v>
      </c>
    </row>
    <row r="34" customFormat="false" ht="12.8" hidden="false" customHeight="false" outlineLevel="0" collapsed="false">
      <c r="B34" s="0" t="s">
        <v>71</v>
      </c>
      <c r="C34" s="0" t="s">
        <v>66</v>
      </c>
      <c r="E34" s="0" t="n">
        <v>4</v>
      </c>
    </row>
    <row r="35" customFormat="false" ht="12.8" hidden="false" customHeight="false" outlineLevel="0" collapsed="false">
      <c r="B35" s="0" t="s">
        <v>72</v>
      </c>
      <c r="C35" s="0" t="s">
        <v>66</v>
      </c>
      <c r="E35" s="0" t="n">
        <v>1</v>
      </c>
    </row>
    <row r="36" customFormat="false" ht="12.8" hidden="false" customHeight="false" outlineLevel="0" collapsed="false">
      <c r="A36" s="1" t="s">
        <v>73</v>
      </c>
      <c r="E36" s="0" t="n">
        <f aca="false">E38/12*0.001</f>
        <v>1.62225</v>
      </c>
    </row>
    <row r="37" customFormat="false" ht="12.8" hidden="false" customHeight="false" outlineLevel="0" collapsed="false">
      <c r="A37" s="1" t="s">
        <v>74</v>
      </c>
      <c r="E37" s="0" t="s">
        <v>75</v>
      </c>
    </row>
    <row r="38" customFormat="false" ht="12.8" hidden="false" customHeight="false" outlineLevel="0" collapsed="false">
      <c r="A38" s="1" t="s">
        <v>76</v>
      </c>
      <c r="D38" s="0" t="n">
        <f aca="false">SUM(D2:D34)</f>
        <v>49716</v>
      </c>
      <c r="E38" s="0" t="n">
        <f aca="false">SUM(E2:E34)</f>
        <v>19467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44826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2015-04-21T13:02:36Z</dcterms:created>
  <dc:language>en-US</dc:language>
  <dcterms:modified xsi:type="dcterms:W3CDTF">2015-10-15T02:21:33Z</dcterms:modified>
  <cp:revision>6</cp:revision>
</cp:coreProperties>
</file>